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60" windowWidth="15480" windowHeight="11640"/>
  </bookViews>
  <sheets>
    <sheet name="Zad1" sheetId="1" r:id="rId1"/>
    <sheet name="Zad2" sheetId="3" r:id="rId2"/>
    <sheet name="Zad3" sheetId="2" r:id="rId3"/>
    <sheet name="Zad4" sheetId="4" r:id="rId4"/>
  </sheets>
  <calcPr calcId="125725"/>
</workbook>
</file>

<file path=xl/calcChain.xml><?xml version="1.0" encoding="utf-8"?>
<calcChain xmlns="http://schemas.openxmlformats.org/spreadsheetml/2006/main">
  <c r="I14" i="2"/>
  <c r="K14"/>
  <c r="L14"/>
  <c r="M14"/>
  <c r="I13"/>
  <c r="K13"/>
  <c r="L13"/>
  <c r="M13"/>
  <c r="I12"/>
  <c r="K12"/>
  <c r="L12"/>
  <c r="M12"/>
  <c r="I11"/>
  <c r="K11"/>
  <c r="L11"/>
  <c r="M11"/>
  <c r="I10"/>
  <c r="K10"/>
  <c r="L10"/>
  <c r="M10"/>
  <c r="I9"/>
  <c r="K9"/>
  <c r="L9"/>
  <c r="M9"/>
  <c r="I8"/>
  <c r="K8"/>
  <c r="L8"/>
  <c r="M8"/>
  <c r="I7"/>
  <c r="K7"/>
  <c r="L7"/>
  <c r="M7"/>
  <c r="I6"/>
  <c r="K6"/>
  <c r="L6"/>
  <c r="M6"/>
  <c r="I5"/>
  <c r="K5"/>
  <c r="L5"/>
  <c r="M5"/>
  <c r="H8" i="1"/>
</calcChain>
</file>

<file path=xl/sharedStrings.xml><?xml version="1.0" encoding="utf-8"?>
<sst xmlns="http://schemas.openxmlformats.org/spreadsheetml/2006/main" count="85" uniqueCount="74">
  <si>
    <t>ZADANIE 1</t>
  </si>
  <si>
    <t>szczególne daty</t>
  </si>
  <si>
    <t>Imiona</t>
  </si>
  <si>
    <t>Data ur.</t>
  </si>
  <si>
    <t>PIOTR</t>
  </si>
  <si>
    <t>ANIA</t>
  </si>
  <si>
    <t>WOJTEK</t>
  </si>
  <si>
    <t>SYLWIA</t>
  </si>
  <si>
    <t>ANKA</t>
  </si>
  <si>
    <t>Rodzaj transportu</t>
  </si>
  <si>
    <t>Stawka za kilometr</t>
  </si>
  <si>
    <t>Lp</t>
  </si>
  <si>
    <t>Imię</t>
  </si>
  <si>
    <t>Nazwisko</t>
  </si>
  <si>
    <t>Rodzaj trasportu</t>
  </si>
  <si>
    <t>Ilość przejecha- nych kilometrów</t>
  </si>
  <si>
    <t>Należność</t>
  </si>
  <si>
    <t>VAT</t>
  </si>
  <si>
    <t>Do wypłaty</t>
  </si>
  <si>
    <t>PKP</t>
  </si>
  <si>
    <t>Andrzej</t>
  </si>
  <si>
    <t>Bryła</t>
  </si>
  <si>
    <t>PKS</t>
  </si>
  <si>
    <t>Paweł</t>
  </si>
  <si>
    <t>Jańczak</t>
  </si>
  <si>
    <t>Sam. os.</t>
  </si>
  <si>
    <t>Zofia</t>
  </si>
  <si>
    <t>Kuźma</t>
  </si>
  <si>
    <t>Grażyna</t>
  </si>
  <si>
    <t>Potas</t>
  </si>
  <si>
    <t>Ewa</t>
  </si>
  <si>
    <t>Fudecka</t>
  </si>
  <si>
    <t>Robert</t>
  </si>
  <si>
    <t>Gałązka</t>
  </si>
  <si>
    <t>PKK</t>
  </si>
  <si>
    <t>Angelika</t>
  </si>
  <si>
    <t>Winnicka</t>
  </si>
  <si>
    <t>Łukasz</t>
  </si>
  <si>
    <t>Grodek</t>
  </si>
  <si>
    <t>Zenon</t>
  </si>
  <si>
    <t>Świerszcz</t>
  </si>
  <si>
    <t>Łucja</t>
  </si>
  <si>
    <t>Turska</t>
  </si>
  <si>
    <t>Wartość dolara:</t>
  </si>
  <si>
    <t>Nazwa towaru</t>
  </si>
  <si>
    <t>Works</t>
  </si>
  <si>
    <t>Office</t>
  </si>
  <si>
    <t>WordPro</t>
  </si>
  <si>
    <t>Corel</t>
  </si>
  <si>
    <t>Cena jednostkowa w zł</t>
  </si>
  <si>
    <t>Ilość</t>
  </si>
  <si>
    <t>Cena w zł</t>
  </si>
  <si>
    <t>Cena w $</t>
  </si>
  <si>
    <t xml:space="preserve">Obliczona cena w zł i cena w $ przez wypełnianie, </t>
  </si>
  <si>
    <t>cena w $ ma mieć nadane dwa miejsca po przecinku</t>
  </si>
  <si>
    <t>Napis idealnie na środku szerokości tabeli</t>
  </si>
  <si>
    <t>wpłata na S.U.</t>
  </si>
  <si>
    <t>Wpłata na R.Szk.</t>
  </si>
  <si>
    <t>kl. Ia</t>
  </si>
  <si>
    <t>kl. Ib</t>
  </si>
  <si>
    <t>kl. Ic</t>
  </si>
  <si>
    <t>kl. Id</t>
  </si>
  <si>
    <t>kl. Ie</t>
  </si>
  <si>
    <t>kl. If</t>
  </si>
  <si>
    <t>Razem</t>
  </si>
  <si>
    <t>Liczba uczniów</t>
  </si>
  <si>
    <t>Wpływy na S.U.</t>
  </si>
  <si>
    <t>Wpływy na R. Szk.</t>
  </si>
  <si>
    <t>Podsumowanie:</t>
  </si>
  <si>
    <t>Łączna liczba uczniów w klasach I:</t>
  </si>
  <si>
    <t>Wpływy na R.Szk.</t>
  </si>
  <si>
    <t>ZADANIE 2</t>
  </si>
  <si>
    <t>ZADANIE 3</t>
  </si>
  <si>
    <t>ZADANIE 4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</si>
</sst>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8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i/>
      <u/>
      <sz val="10"/>
      <name val="Arial CE"/>
      <family val="2"/>
      <charset val="238"/>
    </font>
    <font>
      <sz val="8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4" fontId="0" fillId="3" borderId="3" xfId="0" applyNumberFormat="1" applyFill="1" applyBorder="1"/>
    <xf numFmtId="0" fontId="1" fillId="4" borderId="1" xfId="0" applyFont="1" applyFill="1" applyBorder="1"/>
    <xf numFmtId="14" fontId="1" fillId="4" borderId="2" xfId="0" applyNumberFormat="1" applyFont="1" applyFill="1" applyBorder="1"/>
    <xf numFmtId="0" fontId="0" fillId="2" borderId="4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1" fillId="2" borderId="0" xfId="0" applyFont="1" applyFill="1"/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3" borderId="1" xfId="0" applyFill="1" applyBorder="1"/>
    <xf numFmtId="44" fontId="0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3" borderId="1" xfId="1" applyNumberFormat="1" applyFont="1" applyFill="1" applyBorder="1" applyAlignment="1">
      <alignment horizontal="center"/>
    </xf>
    <xf numFmtId="44" fontId="0" fillId="0" borderId="1" xfId="1" applyFont="1" applyBorder="1"/>
    <xf numFmtId="9" fontId="0" fillId="3" borderId="1" xfId="0" applyNumberFormat="1" applyFill="1" applyBorder="1" applyAlignment="1">
      <alignment horizontal="center"/>
    </xf>
    <xf numFmtId="0" fontId="4" fillId="0" borderId="0" xfId="0" applyFont="1" applyFill="1" applyBorder="1"/>
    <xf numFmtId="44" fontId="0" fillId="0" borderId="0" xfId="1" applyFont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2" xfId="0" applyBorder="1"/>
    <xf numFmtId="44" fontId="0" fillId="2" borderId="0" xfId="1" applyFont="1" applyFill="1"/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2" xfId="0" applyFill="1" applyBorder="1"/>
    <xf numFmtId="0" fontId="6" fillId="2" borderId="0" xfId="0" applyFont="1" applyFill="1"/>
    <xf numFmtId="44" fontId="0" fillId="3" borderId="1" xfId="1" applyFont="1" applyFill="1" applyBorder="1"/>
    <xf numFmtId="44" fontId="3" fillId="3" borderId="1" xfId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4" fontId="3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5</xdr:row>
      <xdr:rowOff>19050</xdr:rowOff>
    </xdr:from>
    <xdr:to>
      <xdr:col>4</xdr:col>
      <xdr:colOff>209550</xdr:colOff>
      <xdr:row>8</xdr:row>
      <xdr:rowOff>104775</xdr:rowOff>
    </xdr:to>
    <xdr:sp macro="" textlink="">
      <xdr:nvSpPr>
        <xdr:cNvPr id="1033" name="Line 1"/>
        <xdr:cNvSpPr>
          <a:spLocks noChangeShapeType="1"/>
        </xdr:cNvSpPr>
      </xdr:nvSpPr>
      <xdr:spPr bwMode="auto">
        <a:xfrm>
          <a:off x="1133475" y="600075"/>
          <a:ext cx="8191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47625</xdr:colOff>
      <xdr:row>1</xdr:row>
      <xdr:rowOff>142875</xdr:rowOff>
    </xdr:from>
    <xdr:to>
      <xdr:col>9</xdr:col>
      <xdr:colOff>552450</xdr:colOff>
      <xdr:row>3</xdr:row>
      <xdr:rowOff>123825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009650" y="171450"/>
          <a:ext cx="4714875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Proszę obliczyć ilość dni, które upłynęły od "szczególnej daty" do "daty urodzenia"</a:t>
          </a:r>
        </a:p>
      </xdr:txBody>
    </xdr:sp>
    <xdr:clientData/>
  </xdr:twoCellAnchor>
  <xdr:twoCellAnchor>
    <xdr:from>
      <xdr:col>3</xdr:col>
      <xdr:colOff>161925</xdr:colOff>
      <xdr:row>3</xdr:row>
      <xdr:rowOff>133350</xdr:rowOff>
    </xdr:from>
    <xdr:to>
      <xdr:col>3</xdr:col>
      <xdr:colOff>161925</xdr:colOff>
      <xdr:row>5</xdr:row>
      <xdr:rowOff>9525</xdr:rowOff>
    </xdr:to>
    <xdr:sp macro="" textlink="">
      <xdr:nvSpPr>
        <xdr:cNvPr id="1035" name="Line 3"/>
        <xdr:cNvSpPr>
          <a:spLocks noChangeShapeType="1"/>
        </xdr:cNvSpPr>
      </xdr:nvSpPr>
      <xdr:spPr bwMode="auto">
        <a:xfrm flipV="1">
          <a:off x="1123950" y="4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152400</xdr:colOff>
      <xdr:row>8</xdr:row>
      <xdr:rowOff>133350</xdr:rowOff>
    </xdr:from>
    <xdr:to>
      <xdr:col>4</xdr:col>
      <xdr:colOff>180975</xdr:colOff>
      <xdr:row>14</xdr:row>
      <xdr:rowOff>95250</xdr:rowOff>
    </xdr:to>
    <xdr:sp macro="" textlink="">
      <xdr:nvSpPr>
        <xdr:cNvPr id="1036" name="Line 4"/>
        <xdr:cNvSpPr>
          <a:spLocks noChangeShapeType="1"/>
        </xdr:cNvSpPr>
      </xdr:nvSpPr>
      <xdr:spPr bwMode="auto">
        <a:xfrm flipV="1">
          <a:off x="1114425" y="1133475"/>
          <a:ext cx="809625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152400</xdr:colOff>
      <xdr:row>14</xdr:row>
      <xdr:rowOff>95250</xdr:rowOff>
    </xdr:from>
    <xdr:to>
      <xdr:col>3</xdr:col>
      <xdr:colOff>152400</xdr:colOff>
      <xdr:row>16</xdr:row>
      <xdr:rowOff>28575</xdr:rowOff>
    </xdr:to>
    <xdr:sp macro="" textlink="">
      <xdr:nvSpPr>
        <xdr:cNvPr id="1037" name="Line 5"/>
        <xdr:cNvSpPr>
          <a:spLocks noChangeShapeType="1"/>
        </xdr:cNvSpPr>
      </xdr:nvSpPr>
      <xdr:spPr bwMode="auto">
        <a:xfrm>
          <a:off x="1114425" y="19907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15</xdr:row>
      <xdr:rowOff>76200</xdr:rowOff>
    </xdr:from>
    <xdr:to>
      <xdr:col>10</xdr:col>
      <xdr:colOff>0</xdr:colOff>
      <xdr:row>23</xdr:row>
      <xdr:rowOff>152400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209550" y="2066925"/>
          <a:ext cx="5572125" cy="1371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UWAGA:</a:t>
          </a: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Tu wprowadź taką funkcję, która zawiera odpowiednie blokowanie komórek, w taki sposób, aby można było poprzez przeciąganie "w dół", a później "w prawo" obliczyć stosowne wartości różnicy dni.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UWAGA:</a:t>
          </a: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Różnica dwóch dat jest datą. Aby obliczyć iloś dni między datami - należy: 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obszar wyników zaznaczyć w blok,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prawym klawiszem kliknąć i z menu podręcznego wybrać "Formatuj komórki"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zakładka "Liczby" wybrać "Ogólny".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28575</xdr:colOff>
      <xdr:row>18</xdr:row>
      <xdr:rowOff>123825</xdr:rowOff>
    </xdr:from>
    <xdr:to>
      <xdr:col>9</xdr:col>
      <xdr:colOff>600075</xdr:colOff>
      <xdr:row>18</xdr:row>
      <xdr:rowOff>123825</xdr:rowOff>
    </xdr:to>
    <xdr:sp macro="" textlink="">
      <xdr:nvSpPr>
        <xdr:cNvPr id="1039" name="Line 7"/>
        <xdr:cNvSpPr>
          <a:spLocks noChangeShapeType="1"/>
        </xdr:cNvSpPr>
      </xdr:nvSpPr>
      <xdr:spPr bwMode="auto">
        <a:xfrm>
          <a:off x="209550" y="2600325"/>
          <a:ext cx="556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38100</xdr:colOff>
      <xdr:row>25</xdr:row>
      <xdr:rowOff>66675</xdr:rowOff>
    </xdr:from>
    <xdr:to>
      <xdr:col>9</xdr:col>
      <xdr:colOff>600075</xdr:colOff>
      <xdr:row>45</xdr:row>
      <xdr:rowOff>66675</xdr:rowOff>
    </xdr:to>
    <xdr:pic>
      <xdr:nvPicPr>
        <xdr:cNvPr id="10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667125"/>
          <a:ext cx="5553075" cy="323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0</xdr:row>
      <xdr:rowOff>66675</xdr:rowOff>
    </xdr:from>
    <xdr:to>
      <xdr:col>10</xdr:col>
      <xdr:colOff>66675</xdr:colOff>
      <xdr:row>2</xdr:row>
      <xdr:rowOff>47625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000250" y="66675"/>
          <a:ext cx="351472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Korzystając z tych danych - utwórz nastepujący wykres</a:t>
          </a:r>
        </a:p>
      </xdr:txBody>
    </xdr:sp>
    <xdr:clientData/>
  </xdr:twoCellAnchor>
  <xdr:twoCellAnchor editAs="oneCell">
    <xdr:from>
      <xdr:col>1</xdr:col>
      <xdr:colOff>457200</xdr:colOff>
      <xdr:row>17</xdr:row>
      <xdr:rowOff>133350</xdr:rowOff>
    </xdr:from>
    <xdr:to>
      <xdr:col>12</xdr:col>
      <xdr:colOff>180975</xdr:colOff>
      <xdr:row>39</xdr:row>
      <xdr:rowOff>0</xdr:rowOff>
    </xdr:to>
    <xdr:pic>
      <xdr:nvPicPr>
        <xdr:cNvPr id="2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3343275"/>
          <a:ext cx="65913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19</xdr:row>
      <xdr:rowOff>0</xdr:rowOff>
    </xdr:from>
    <xdr:to>
      <xdr:col>8</xdr:col>
      <xdr:colOff>466725</xdr:colOff>
      <xdr:row>37</xdr:row>
      <xdr:rowOff>95250</xdr:rowOff>
    </xdr:to>
    <xdr:pic>
      <xdr:nvPicPr>
        <xdr:cNvPr id="30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3648075"/>
          <a:ext cx="6115050" cy="300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workbookViewId="0">
      <selection activeCell="O12" sqref="O12"/>
    </sheetView>
  </sheetViews>
  <sheetFormatPr defaultRowHeight="12.75"/>
  <cols>
    <col min="1" max="1" width="1" style="1" customWidth="1"/>
    <col min="2" max="2" width="1.7109375" style="1" customWidth="1"/>
    <col min="3" max="4" width="11.7109375" style="1" customWidth="1"/>
    <col min="5" max="9" width="10.28515625" style="1" customWidth="1"/>
    <col min="10" max="10" width="9.140625" style="1"/>
    <col min="11" max="11" width="2" style="1" customWidth="1"/>
    <col min="12" max="12" width="1.140625" style="1" customWidth="1"/>
    <col min="13" max="16384" width="9.140625" style="1"/>
  </cols>
  <sheetData>
    <row r="1" spans="3:10" ht="6.75" customHeight="1"/>
    <row r="2" spans="3:10" ht="6.75" customHeight="1"/>
    <row r="3" spans="3:10">
      <c r="C3" s="2" t="s">
        <v>0</v>
      </c>
    </row>
    <row r="5" spans="3:10" ht="6.75" customHeight="1">
      <c r="C5" s="3"/>
      <c r="D5" s="3"/>
      <c r="E5" s="3"/>
      <c r="F5" s="3"/>
      <c r="G5" s="3"/>
      <c r="H5" s="3"/>
      <c r="I5" s="3"/>
    </row>
    <row r="6" spans="3:10" ht="6.75" customHeight="1"/>
    <row r="7" spans="3:10">
      <c r="E7" s="49" t="s">
        <v>1</v>
      </c>
      <c r="F7" s="49"/>
      <c r="G7" s="49"/>
      <c r="H7" s="49"/>
      <c r="I7" s="49"/>
    </row>
    <row r="8" spans="3:10" ht="13.5" thickBot="1">
      <c r="C8" s="4" t="s">
        <v>2</v>
      </c>
      <c r="D8" s="5" t="s">
        <v>3</v>
      </c>
      <c r="E8" s="6">
        <v>29221</v>
      </c>
      <c r="F8" s="6">
        <v>32874</v>
      </c>
      <c r="G8" s="6">
        <v>36526</v>
      </c>
      <c r="H8" s="6">
        <f ca="1">TODAY()</f>
        <v>44995</v>
      </c>
      <c r="I8" s="6">
        <v>40179</v>
      </c>
    </row>
    <row r="9" spans="3:10">
      <c r="C9" s="7" t="s">
        <v>4</v>
      </c>
      <c r="D9" s="8">
        <v>28411</v>
      </c>
      <c r="E9" s="9"/>
      <c r="F9" s="10"/>
      <c r="G9" s="10"/>
      <c r="H9" s="10"/>
      <c r="I9" s="11"/>
    </row>
    <row r="10" spans="3:10">
      <c r="C10" s="7" t="s">
        <v>5</v>
      </c>
      <c r="D10" s="8">
        <v>28511</v>
      </c>
      <c r="E10" s="12"/>
      <c r="F10" s="13"/>
      <c r="G10" s="13"/>
      <c r="H10" s="13"/>
      <c r="I10" s="14"/>
    </row>
    <row r="11" spans="3:10">
      <c r="C11" s="7" t="s">
        <v>6</v>
      </c>
      <c r="D11" s="8">
        <v>27908</v>
      </c>
      <c r="E11" s="12"/>
      <c r="F11" s="13"/>
      <c r="G11" s="13"/>
      <c r="H11" s="13"/>
      <c r="I11" s="14"/>
    </row>
    <row r="12" spans="3:10">
      <c r="C12" s="7" t="s">
        <v>7</v>
      </c>
      <c r="D12" s="8">
        <v>28923</v>
      </c>
      <c r="E12" s="12"/>
      <c r="F12" s="13"/>
      <c r="G12" s="13"/>
      <c r="H12" s="13"/>
      <c r="I12" s="14"/>
      <c r="J12" s="15"/>
    </row>
    <row r="13" spans="3:10" ht="13.5" thickBot="1">
      <c r="C13" s="7" t="s">
        <v>8</v>
      </c>
      <c r="D13" s="8">
        <v>27022</v>
      </c>
      <c r="E13" s="16"/>
      <c r="F13" s="17"/>
      <c r="G13" s="17"/>
      <c r="H13" s="17"/>
      <c r="I13" s="18"/>
    </row>
    <row r="14" spans="3:10" ht="6.75" customHeight="1"/>
    <row r="15" spans="3:10" ht="6.75" customHeight="1"/>
    <row r="24" spans="1:12" ht="17.25" customHeight="1"/>
    <row r="25" spans="1:12" ht="7.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>
      <c r="A26" s="19"/>
      <c r="L26" s="19"/>
    </row>
    <row r="27" spans="1:12">
      <c r="A27" s="19"/>
      <c r="L27" s="19"/>
    </row>
    <row r="28" spans="1:12">
      <c r="A28" s="19"/>
      <c r="L28" s="19"/>
    </row>
    <row r="29" spans="1:12">
      <c r="A29" s="19"/>
      <c r="L29" s="19"/>
    </row>
    <row r="30" spans="1:12">
      <c r="A30" s="19"/>
      <c r="L30" s="19"/>
    </row>
    <row r="31" spans="1:12">
      <c r="A31" s="19"/>
      <c r="L31" s="19"/>
    </row>
    <row r="32" spans="1:12">
      <c r="A32" s="19"/>
      <c r="L32" s="19"/>
    </row>
    <row r="33" spans="1:12">
      <c r="A33" s="19"/>
      <c r="L33" s="19"/>
    </row>
    <row r="34" spans="1:12">
      <c r="A34" s="19"/>
      <c r="L34" s="19"/>
    </row>
    <row r="35" spans="1:12">
      <c r="A35" s="19"/>
      <c r="L35" s="19"/>
    </row>
    <row r="36" spans="1:12">
      <c r="A36" s="19"/>
      <c r="L36" s="19"/>
    </row>
    <row r="37" spans="1:12">
      <c r="A37" s="19"/>
      <c r="L37" s="19"/>
    </row>
    <row r="38" spans="1:12">
      <c r="A38" s="19"/>
      <c r="L38" s="19"/>
    </row>
    <row r="39" spans="1:12">
      <c r="A39" s="19"/>
      <c r="L39" s="19"/>
    </row>
    <row r="40" spans="1:12">
      <c r="A40" s="19"/>
      <c r="L40" s="19"/>
    </row>
    <row r="41" spans="1:12">
      <c r="A41" s="19"/>
      <c r="L41" s="19"/>
    </row>
    <row r="42" spans="1:12">
      <c r="A42" s="19"/>
      <c r="L42" s="19"/>
    </row>
    <row r="43" spans="1:12">
      <c r="A43" s="19"/>
      <c r="L43" s="19"/>
    </row>
    <row r="44" spans="1:12">
      <c r="A44" s="19"/>
      <c r="L44" s="19"/>
    </row>
    <row r="45" spans="1:12">
      <c r="A45" s="19"/>
      <c r="L45" s="19"/>
    </row>
    <row r="46" spans="1:12">
      <c r="A46" s="19"/>
      <c r="L46" s="19"/>
    </row>
    <row r="47" spans="1:12" ht="7.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</sheetData>
  <mergeCells count="1">
    <mergeCell ref="E7:I7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8"/>
  <sheetViews>
    <sheetView workbookViewId="0">
      <selection activeCell="F3" sqref="F3"/>
    </sheetView>
  </sheetViews>
  <sheetFormatPr defaultRowHeight="12.75"/>
  <cols>
    <col min="3" max="6" width="11" customWidth="1"/>
  </cols>
  <sheetData>
    <row r="2" spans="1:6">
      <c r="B2" s="50" t="s">
        <v>71</v>
      </c>
      <c r="C2" s="50"/>
    </row>
    <row r="4" spans="1:6">
      <c r="A4" s="31"/>
      <c r="B4" s="31"/>
    </row>
    <row r="5" spans="1:6">
      <c r="A5" s="31" t="s">
        <v>43</v>
      </c>
      <c r="B5" s="31"/>
      <c r="C5" s="32">
        <v>4.21</v>
      </c>
    </row>
    <row r="6" spans="1:6">
      <c r="A6" s="31"/>
      <c r="B6" s="31"/>
    </row>
    <row r="7" spans="1:6">
      <c r="A7" s="31"/>
      <c r="B7" s="31"/>
    </row>
    <row r="8" spans="1:6" ht="25.5">
      <c r="B8" s="22" t="s">
        <v>44</v>
      </c>
      <c r="C8" s="23" t="s">
        <v>45</v>
      </c>
      <c r="D8" s="23" t="s">
        <v>46</v>
      </c>
      <c r="E8" s="23" t="s">
        <v>47</v>
      </c>
      <c r="F8" s="23" t="s">
        <v>48</v>
      </c>
    </row>
    <row r="9" spans="1:6" ht="38.25">
      <c r="B9" s="33" t="s">
        <v>49</v>
      </c>
      <c r="C9" s="29">
        <v>320</v>
      </c>
      <c r="D9" s="29">
        <v>1620</v>
      </c>
      <c r="E9" s="29">
        <v>280</v>
      </c>
      <c r="F9" s="29">
        <v>1740</v>
      </c>
    </row>
    <row r="10" spans="1:6">
      <c r="B10" s="34" t="s">
        <v>50</v>
      </c>
      <c r="C10" s="35">
        <v>2</v>
      </c>
      <c r="D10" s="35">
        <v>4</v>
      </c>
      <c r="E10" s="35">
        <v>1</v>
      </c>
      <c r="F10" s="35">
        <v>5</v>
      </c>
    </row>
    <row r="11" spans="1:6">
      <c r="B11" s="34" t="s">
        <v>51</v>
      </c>
      <c r="C11" s="29"/>
      <c r="D11" s="29"/>
      <c r="E11" s="29"/>
      <c r="F11" s="29"/>
    </row>
    <row r="12" spans="1:6">
      <c r="B12" s="34" t="s">
        <v>52</v>
      </c>
      <c r="C12" s="36"/>
      <c r="D12" s="36"/>
      <c r="E12" s="36"/>
      <c r="F12" s="36"/>
    </row>
    <row r="15" spans="1:6">
      <c r="B15" t="s">
        <v>53</v>
      </c>
    </row>
    <row r="16" spans="1:6">
      <c r="B16" t="s">
        <v>54</v>
      </c>
    </row>
    <row r="17" spans="2:6">
      <c r="B17" t="s">
        <v>55</v>
      </c>
    </row>
    <row r="18" spans="2:6">
      <c r="B18" s="37"/>
      <c r="C18" s="37"/>
      <c r="D18" s="37"/>
      <c r="E18" s="37"/>
      <c r="F18" s="37"/>
    </row>
  </sheetData>
  <mergeCells count="1">
    <mergeCell ref="B2:C2"/>
  </mergeCells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N41"/>
  <sheetViews>
    <sheetView workbookViewId="0">
      <selection activeCell="B2" sqref="B2:C2"/>
    </sheetView>
  </sheetViews>
  <sheetFormatPr defaultRowHeight="12.75"/>
  <cols>
    <col min="1" max="1" width="1" style="20" customWidth="1"/>
    <col min="2" max="2" width="11" style="20" customWidth="1"/>
    <col min="3" max="3" width="9.140625" style="20"/>
    <col min="4" max="4" width="1.140625" style="20" customWidth="1"/>
    <col min="5" max="7" width="9.140625" style="20"/>
    <col min="8" max="8" width="10.28515625" style="20" customWidth="1"/>
    <col min="9" max="9" width="10.5703125" style="20" customWidth="1"/>
    <col min="10" max="12" width="11.140625" style="20" customWidth="1"/>
    <col min="13" max="13" width="9.7109375" style="20" customWidth="1"/>
    <col min="14" max="14" width="1.28515625" style="20" customWidth="1"/>
    <col min="15" max="16384" width="9.140625" style="20"/>
  </cols>
  <sheetData>
    <row r="2" spans="1:13">
      <c r="B2" s="51" t="s">
        <v>72</v>
      </c>
      <c r="C2" s="51"/>
    </row>
    <row r="4" spans="1:13" ht="54" customHeight="1">
      <c r="A4" s="21"/>
      <c r="B4" s="22" t="s">
        <v>9</v>
      </c>
      <c r="C4" s="22" t="s">
        <v>10</v>
      </c>
      <c r="D4" s="21"/>
      <c r="E4" s="23" t="s">
        <v>11</v>
      </c>
      <c r="F4" s="23" t="s">
        <v>12</v>
      </c>
      <c r="G4" s="23" t="s">
        <v>13</v>
      </c>
      <c r="H4" s="22" t="s">
        <v>14</v>
      </c>
      <c r="I4" s="22" t="s">
        <v>10</v>
      </c>
      <c r="J4" s="22" t="s">
        <v>15</v>
      </c>
      <c r="K4" s="22" t="s">
        <v>16</v>
      </c>
      <c r="L4" s="22" t="s">
        <v>17</v>
      </c>
      <c r="M4" s="22" t="s">
        <v>18</v>
      </c>
    </row>
    <row r="5" spans="1:13">
      <c r="B5" s="24" t="s">
        <v>19</v>
      </c>
      <c r="C5" s="25">
        <v>1.3</v>
      </c>
      <c r="E5" s="23">
        <v>1</v>
      </c>
      <c r="F5" s="24" t="s">
        <v>20</v>
      </c>
      <c r="G5" s="24" t="s">
        <v>21</v>
      </c>
      <c r="H5" s="26" t="s">
        <v>19</v>
      </c>
      <c r="I5" s="27">
        <f>IF(ISBLANK(H5),"uzup. dane",IF(H5="PKP",C$5,IF(H5="PKS",C$6,IF(H5="Sam. os.",C$7,"błąd"))))</f>
        <v>1.3</v>
      </c>
      <c r="J5" s="28">
        <v>134</v>
      </c>
      <c r="K5" s="29">
        <f>IF(AND(ISNUMBER(I5),ISNUMBER(J5)),I5*J5,"brak danych")</f>
        <v>174.20000000000002</v>
      </c>
      <c r="L5" s="29">
        <f>IF(ISNUMBER(K5),K5*C$9,"")</f>
        <v>38.324000000000005</v>
      </c>
      <c r="M5" s="29">
        <f>IF(ISNUMBER(L5),K5-L5,"")</f>
        <v>135.876</v>
      </c>
    </row>
    <row r="6" spans="1:13">
      <c r="B6" s="24" t="s">
        <v>22</v>
      </c>
      <c r="C6" s="25">
        <v>2.1</v>
      </c>
      <c r="E6" s="23">
        <v>2</v>
      </c>
      <c r="F6" s="24" t="s">
        <v>23</v>
      </c>
      <c r="G6" s="24" t="s">
        <v>24</v>
      </c>
      <c r="H6" s="24" t="s">
        <v>25</v>
      </c>
      <c r="I6" s="27">
        <f t="shared" ref="I6:I14" si="0">IF(ISBLANK(H6),"uzup. dane",IF(H6="PKP",C$5,IF(H6="PKS",C$6,IF(H6="Sam. os.",C$7,"błąd"))))</f>
        <v>2.6</v>
      </c>
      <c r="J6" s="28">
        <v>25</v>
      </c>
      <c r="K6" s="29">
        <f t="shared" ref="K6:K14" si="1">IF(AND(ISNUMBER(I6),ISNUMBER(J6)),I6*J6,"brak danych")</f>
        <v>65</v>
      </c>
      <c r="L6" s="29">
        <f t="shared" ref="L6:L14" si="2">IF(ISNUMBER(K6),K6*C$9,"")</f>
        <v>14.3</v>
      </c>
      <c r="M6" s="29">
        <f t="shared" ref="M6:M14" si="3">IF(ISNUMBER(L6),K6-L6,"")</f>
        <v>50.7</v>
      </c>
    </row>
    <row r="7" spans="1:13">
      <c r="B7" s="24" t="s">
        <v>25</v>
      </c>
      <c r="C7" s="25">
        <v>2.6</v>
      </c>
      <c r="E7" s="23">
        <v>3</v>
      </c>
      <c r="F7" s="24" t="s">
        <v>26</v>
      </c>
      <c r="G7" s="24" t="s">
        <v>27</v>
      </c>
      <c r="H7" s="26" t="s">
        <v>22</v>
      </c>
      <c r="I7" s="27">
        <f t="shared" si="0"/>
        <v>2.1</v>
      </c>
      <c r="J7" s="28">
        <v>67</v>
      </c>
      <c r="K7" s="29">
        <f t="shared" si="1"/>
        <v>140.70000000000002</v>
      </c>
      <c r="L7" s="29">
        <f t="shared" si="2"/>
        <v>30.954000000000004</v>
      </c>
      <c r="M7" s="29">
        <f t="shared" si="3"/>
        <v>109.74600000000001</v>
      </c>
    </row>
    <row r="8" spans="1:13">
      <c r="C8" s="21"/>
      <c r="E8" s="23">
        <v>4</v>
      </c>
      <c r="F8" s="24" t="s">
        <v>28</v>
      </c>
      <c r="G8" s="24" t="s">
        <v>29</v>
      </c>
      <c r="H8" s="26"/>
      <c r="I8" s="27" t="str">
        <f t="shared" si="0"/>
        <v>uzup. dane</v>
      </c>
      <c r="J8" s="28">
        <v>364</v>
      </c>
      <c r="K8" s="29" t="str">
        <f t="shared" si="1"/>
        <v>brak danych</v>
      </c>
      <c r="L8" s="29" t="str">
        <f t="shared" si="2"/>
        <v/>
      </c>
      <c r="M8" s="29" t="str">
        <f t="shared" si="3"/>
        <v/>
      </c>
    </row>
    <row r="9" spans="1:13">
      <c r="B9" s="24" t="s">
        <v>17</v>
      </c>
      <c r="C9" s="30">
        <v>0.22</v>
      </c>
      <c r="E9" s="23">
        <v>5</v>
      </c>
      <c r="F9" s="24" t="s">
        <v>30</v>
      </c>
      <c r="G9" s="24" t="s">
        <v>31</v>
      </c>
      <c r="H9" s="24" t="s">
        <v>25</v>
      </c>
      <c r="I9" s="27">
        <f t="shared" si="0"/>
        <v>2.6</v>
      </c>
      <c r="J9" s="28">
        <v>23</v>
      </c>
      <c r="K9" s="29">
        <f t="shared" si="1"/>
        <v>59.800000000000004</v>
      </c>
      <c r="L9" s="29">
        <f t="shared" si="2"/>
        <v>13.156000000000001</v>
      </c>
      <c r="M9" s="29">
        <f t="shared" si="3"/>
        <v>46.644000000000005</v>
      </c>
    </row>
    <row r="10" spans="1:13">
      <c r="E10" s="23">
        <v>6</v>
      </c>
      <c r="F10" s="24" t="s">
        <v>32</v>
      </c>
      <c r="G10" s="24" t="s">
        <v>33</v>
      </c>
      <c r="H10" s="26" t="s">
        <v>34</v>
      </c>
      <c r="I10" s="27" t="str">
        <f t="shared" si="0"/>
        <v>błąd</v>
      </c>
      <c r="J10" s="28">
        <v>543</v>
      </c>
      <c r="K10" s="29" t="str">
        <f t="shared" si="1"/>
        <v>brak danych</v>
      </c>
      <c r="L10" s="29" t="str">
        <f t="shared" si="2"/>
        <v/>
      </c>
      <c r="M10" s="29" t="str">
        <f t="shared" si="3"/>
        <v/>
      </c>
    </row>
    <row r="11" spans="1:13">
      <c r="E11" s="23">
        <v>7</v>
      </c>
      <c r="F11" s="24" t="s">
        <v>35</v>
      </c>
      <c r="G11" s="24" t="s">
        <v>36</v>
      </c>
      <c r="H11" s="24" t="s">
        <v>25</v>
      </c>
      <c r="I11" s="27">
        <f t="shared" si="0"/>
        <v>2.6</v>
      </c>
      <c r="J11" s="28">
        <v>222</v>
      </c>
      <c r="K11" s="29">
        <f t="shared" si="1"/>
        <v>577.20000000000005</v>
      </c>
      <c r="L11" s="29">
        <f t="shared" si="2"/>
        <v>126.98400000000001</v>
      </c>
      <c r="M11" s="29">
        <f t="shared" si="3"/>
        <v>450.21600000000001</v>
      </c>
    </row>
    <row r="12" spans="1:13">
      <c r="E12" s="23">
        <v>8</v>
      </c>
      <c r="F12" s="24" t="s">
        <v>37</v>
      </c>
      <c r="G12" s="24" t="s">
        <v>38</v>
      </c>
      <c r="H12" s="26" t="s">
        <v>19</v>
      </c>
      <c r="I12" s="27">
        <f t="shared" si="0"/>
        <v>1.3</v>
      </c>
      <c r="J12" s="28">
        <v>76</v>
      </c>
      <c r="K12" s="29">
        <f t="shared" si="1"/>
        <v>98.8</v>
      </c>
      <c r="L12" s="29">
        <f t="shared" si="2"/>
        <v>21.736000000000001</v>
      </c>
      <c r="M12" s="29">
        <f t="shared" si="3"/>
        <v>77.063999999999993</v>
      </c>
    </row>
    <row r="13" spans="1:13">
      <c r="E13" s="23">
        <v>9</v>
      </c>
      <c r="F13" s="24" t="s">
        <v>39</v>
      </c>
      <c r="G13" s="24" t="s">
        <v>40</v>
      </c>
      <c r="H13" s="24" t="s">
        <v>25</v>
      </c>
      <c r="I13" s="27">
        <f t="shared" si="0"/>
        <v>2.6</v>
      </c>
      <c r="J13" s="28">
        <v>126</v>
      </c>
      <c r="K13" s="29">
        <f t="shared" si="1"/>
        <v>327.60000000000002</v>
      </c>
      <c r="L13" s="29">
        <f t="shared" si="2"/>
        <v>72.072000000000003</v>
      </c>
      <c r="M13" s="29">
        <f t="shared" si="3"/>
        <v>255.52800000000002</v>
      </c>
    </row>
    <row r="14" spans="1:13">
      <c r="E14" s="23">
        <v>10</v>
      </c>
      <c r="F14" s="24" t="s">
        <v>41</v>
      </c>
      <c r="G14" s="24" t="s">
        <v>42</v>
      </c>
      <c r="H14" s="26" t="s">
        <v>22</v>
      </c>
      <c r="I14" s="27">
        <f t="shared" si="0"/>
        <v>2.1</v>
      </c>
      <c r="J14" s="28">
        <v>22</v>
      </c>
      <c r="K14" s="29">
        <f t="shared" si="1"/>
        <v>46.2</v>
      </c>
      <c r="L14" s="29">
        <f t="shared" si="2"/>
        <v>10.164000000000001</v>
      </c>
      <c r="M14" s="29">
        <f t="shared" si="3"/>
        <v>36.036000000000001</v>
      </c>
    </row>
    <row r="17" spans="1:14" ht="7.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>
      <c r="A18" s="19"/>
      <c r="N18" s="19"/>
    </row>
    <row r="19" spans="1:14">
      <c r="A19" s="19"/>
      <c r="N19" s="19"/>
    </row>
    <row r="20" spans="1:14">
      <c r="A20" s="19"/>
      <c r="N20" s="19"/>
    </row>
    <row r="21" spans="1:14">
      <c r="A21" s="19"/>
      <c r="N21" s="19"/>
    </row>
    <row r="22" spans="1:14">
      <c r="A22" s="19"/>
      <c r="N22" s="19"/>
    </row>
    <row r="23" spans="1:14">
      <c r="A23" s="19"/>
      <c r="N23" s="19"/>
    </row>
    <row r="24" spans="1:14">
      <c r="A24" s="19"/>
      <c r="N24" s="19"/>
    </row>
    <row r="25" spans="1:14">
      <c r="A25" s="19"/>
      <c r="N25" s="19"/>
    </row>
    <row r="26" spans="1:14">
      <c r="A26" s="19"/>
      <c r="N26" s="19"/>
    </row>
    <row r="27" spans="1:14">
      <c r="A27" s="19"/>
      <c r="N27" s="19"/>
    </row>
    <row r="28" spans="1:14">
      <c r="A28" s="19"/>
      <c r="N28" s="19"/>
    </row>
    <row r="29" spans="1:14">
      <c r="A29" s="19"/>
      <c r="N29" s="19"/>
    </row>
    <row r="30" spans="1:14">
      <c r="A30" s="19"/>
      <c r="N30" s="19"/>
    </row>
    <row r="31" spans="1:14">
      <c r="A31" s="19"/>
      <c r="N31" s="19"/>
    </row>
    <row r="32" spans="1:14">
      <c r="A32" s="19"/>
      <c r="N32" s="19"/>
    </row>
    <row r="33" spans="1:14">
      <c r="A33" s="19"/>
      <c r="N33" s="19"/>
    </row>
    <row r="34" spans="1:14">
      <c r="A34" s="19"/>
      <c r="N34" s="19"/>
    </row>
    <row r="35" spans="1:14">
      <c r="A35" s="19"/>
      <c r="N35" s="19"/>
    </row>
    <row r="36" spans="1:14">
      <c r="A36" s="19"/>
      <c r="N36" s="19"/>
    </row>
    <row r="37" spans="1:14">
      <c r="A37" s="19"/>
      <c r="N37" s="19"/>
    </row>
    <row r="38" spans="1:14">
      <c r="A38" s="19"/>
      <c r="N38" s="19"/>
    </row>
    <row r="39" spans="1:14">
      <c r="A39" s="19"/>
      <c r="N39" s="19"/>
    </row>
    <row r="40" spans="1:14">
      <c r="A40" s="19"/>
      <c r="N40" s="19"/>
    </row>
    <row r="41" spans="1:14" ht="7.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</sheetData>
  <mergeCells count="1">
    <mergeCell ref="B2:C2"/>
  </mergeCells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9"/>
  <sheetViews>
    <sheetView workbookViewId="0">
      <selection activeCell="A2" sqref="A2:B2"/>
    </sheetView>
  </sheetViews>
  <sheetFormatPr defaultRowHeight="12.75"/>
  <cols>
    <col min="1" max="1" width="9.140625" style="1"/>
    <col min="2" max="8" width="11.140625" style="1" customWidth="1"/>
    <col min="9" max="9" width="9.140625" style="1"/>
    <col min="10" max="10" width="1" style="1" customWidth="1"/>
    <col min="11" max="16384" width="9.140625" style="1"/>
  </cols>
  <sheetData>
    <row r="2" spans="1:9">
      <c r="A2" s="50" t="s">
        <v>73</v>
      </c>
      <c r="B2" s="50"/>
    </row>
    <row r="3" spans="1:9">
      <c r="A3" s="1" t="s">
        <v>56</v>
      </c>
      <c r="C3" s="38">
        <v>0.5</v>
      </c>
    </row>
    <row r="4" spans="1:9">
      <c r="A4" s="1" t="s">
        <v>57</v>
      </c>
      <c r="C4" s="38">
        <v>11.5</v>
      </c>
    </row>
    <row r="7" spans="1:9">
      <c r="B7" s="39" t="s">
        <v>58</v>
      </c>
      <c r="C7" s="39" t="s">
        <v>59</v>
      </c>
      <c r="D7" s="39" t="s">
        <v>60</v>
      </c>
      <c r="E7" s="39" t="s">
        <v>61</v>
      </c>
      <c r="F7" s="39" t="s">
        <v>62</v>
      </c>
      <c r="G7" s="39" t="s">
        <v>63</v>
      </c>
      <c r="H7" s="39" t="s">
        <v>64</v>
      </c>
    </row>
    <row r="8" spans="1:9" ht="25.5">
      <c r="A8" s="40" t="s">
        <v>65</v>
      </c>
      <c r="B8" s="41">
        <v>35</v>
      </c>
      <c r="C8" s="41">
        <v>34</v>
      </c>
      <c r="D8" s="41">
        <v>36</v>
      </c>
      <c r="E8" s="41">
        <v>38</v>
      </c>
      <c r="F8" s="41">
        <v>32</v>
      </c>
      <c r="G8" s="41">
        <v>37</v>
      </c>
      <c r="H8" s="46"/>
    </row>
    <row r="9" spans="1:9" ht="25.5">
      <c r="A9" s="40" t="s">
        <v>66</v>
      </c>
      <c r="B9" s="44"/>
      <c r="C9" s="44"/>
      <c r="D9" s="44"/>
      <c r="E9" s="44"/>
      <c r="F9" s="44"/>
      <c r="G9" s="44"/>
      <c r="H9" s="45"/>
    </row>
    <row r="10" spans="1:9" ht="38.25">
      <c r="A10" s="40" t="s">
        <v>67</v>
      </c>
      <c r="B10" s="44"/>
      <c r="C10" s="44"/>
      <c r="D10" s="44"/>
      <c r="E10" s="44"/>
      <c r="F10" s="44"/>
      <c r="G10" s="44"/>
      <c r="H10" s="45"/>
    </row>
    <row r="11" spans="1:9">
      <c r="A11" s="42"/>
      <c r="B11" s="42"/>
      <c r="C11" s="42"/>
      <c r="D11" s="42"/>
      <c r="E11" s="42"/>
      <c r="F11" s="42"/>
      <c r="G11" s="42"/>
      <c r="H11" s="42"/>
      <c r="I11" s="42"/>
    </row>
    <row r="12" spans="1:9">
      <c r="A12" s="43" t="s">
        <v>68</v>
      </c>
    </row>
    <row r="13" spans="1:9">
      <c r="A13" s="1" t="s">
        <v>69</v>
      </c>
      <c r="D13" s="47"/>
    </row>
    <row r="14" spans="1:9">
      <c r="A14" s="1" t="s">
        <v>66</v>
      </c>
      <c r="D14" s="48"/>
    </row>
    <row r="15" spans="1:9">
      <c r="A15" s="1" t="s">
        <v>70</v>
      </c>
      <c r="D15" s="48"/>
    </row>
    <row r="16" spans="1:9">
      <c r="A16" s="42"/>
      <c r="B16" s="42"/>
      <c r="C16" s="42"/>
      <c r="D16" s="42"/>
      <c r="E16" s="42"/>
      <c r="F16" s="42"/>
      <c r="G16" s="42"/>
      <c r="H16" s="42"/>
      <c r="I16" s="42"/>
    </row>
    <row r="18" spans="1:10" ht="6.7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>
      <c r="J19" s="19"/>
    </row>
    <row r="20" spans="1:10">
      <c r="J20" s="19"/>
    </row>
    <row r="21" spans="1:10">
      <c r="J21" s="19"/>
    </row>
    <row r="22" spans="1:10">
      <c r="J22" s="19"/>
    </row>
    <row r="23" spans="1:10">
      <c r="J23" s="19"/>
    </row>
    <row r="24" spans="1:10">
      <c r="J24" s="19"/>
    </row>
    <row r="25" spans="1:10">
      <c r="J25" s="19"/>
    </row>
    <row r="26" spans="1:10">
      <c r="J26" s="19"/>
    </row>
    <row r="27" spans="1:10">
      <c r="J27" s="19"/>
    </row>
    <row r="28" spans="1:10">
      <c r="J28" s="19"/>
    </row>
    <row r="29" spans="1:10">
      <c r="J29" s="19"/>
    </row>
    <row r="30" spans="1:10">
      <c r="J30" s="19"/>
    </row>
    <row r="31" spans="1:10">
      <c r="J31" s="19"/>
    </row>
    <row r="32" spans="1:10">
      <c r="J32" s="19"/>
    </row>
    <row r="33" spans="1:10">
      <c r="J33" s="19"/>
    </row>
    <row r="34" spans="1:10">
      <c r="J34" s="19"/>
    </row>
    <row r="35" spans="1:10">
      <c r="J35" s="19"/>
    </row>
    <row r="36" spans="1:10">
      <c r="J36" s="19"/>
    </row>
    <row r="37" spans="1:10">
      <c r="J37" s="19"/>
    </row>
    <row r="38" spans="1:10" ht="15" customHeight="1">
      <c r="J38" s="19"/>
    </row>
    <row r="39" spans="1:10" ht="6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</row>
  </sheetData>
  <mergeCells count="1">
    <mergeCell ref="A2:B2"/>
  </mergeCell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Zad1</vt:lpstr>
      <vt:lpstr>Zad2</vt:lpstr>
      <vt:lpstr>Zad3</vt:lpstr>
      <vt:lpstr>Zad4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ZW_INO</dc:creator>
  <cp:lastModifiedBy>zbigniewwiniarski</cp:lastModifiedBy>
  <dcterms:created xsi:type="dcterms:W3CDTF">2006-09-24T18:51:16Z</dcterms:created>
  <dcterms:modified xsi:type="dcterms:W3CDTF">2023-03-10T14:12:45Z</dcterms:modified>
</cp:coreProperties>
</file>